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  <sheet name="Feuil2" sheetId="2" state="visible" r:id="rId3"/>
    <sheet name="Feuil3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<sst xmlns="http://schemas.openxmlformats.org/spreadsheetml/2006/main" count="49" uniqueCount="24">
  <si>
    <t xml:space="preserve">Diffraction par un réseau</t>
  </si>
  <si>
    <t xml:space="preserve">incertitude sur le pas du réseau</t>
  </si>
  <si>
    <t xml:space="preserve">alphamax = </t>
  </si>
  <si>
    <t xml:space="preserve">degres décimaux</t>
  </si>
  <si>
    <t xml:space="preserve">u(alpha) =</t>
  </si>
  <si>
    <t xml:space="preserve">rad</t>
  </si>
  <si>
    <t xml:space="preserve">alphamin =</t>
  </si>
  <si>
    <t xml:space="preserve">bétamax=</t>
  </si>
  <si>
    <t xml:space="preserve">u(béta) =</t>
  </si>
  <si>
    <t xml:space="preserve">bétamin =</t>
  </si>
  <si>
    <t xml:space="preserve">lambda = </t>
  </si>
  <si>
    <t xml:space="preserve">nm</t>
  </si>
  <si>
    <t xml:space="preserve">Dm =</t>
  </si>
  <si>
    <t xml:space="preserve">u(Dm) =</t>
  </si>
  <si>
    <t xml:space="preserve">incertitude type sur n : </t>
  </si>
  <si>
    <t xml:space="preserve">delta(n) = </t>
  </si>
  <si>
    <t xml:space="preserve">traits/m</t>
  </si>
  <si>
    <t xml:space="preserve">n=</t>
  </si>
  <si>
    <t xml:space="preserve">contrôle professeur</t>
  </si>
  <si>
    <t xml:space="preserve">incertitude sur la mesure d'une longueur d'onde inconnue</t>
  </si>
  <si>
    <t xml:space="preserve">incertitude type sur lambda</t>
  </si>
  <si>
    <t xml:space="preserve">délta(λ) =</t>
  </si>
  <si>
    <t xml:space="preserve">m</t>
  </si>
  <si>
    <t xml:space="preserve">λ =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</si>
</sst>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E+00"/>
    <numFmt numFmtId="166" formatCode="0.000E+00"/>
  </numFmts>
  <fonts count="5"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FFCC"/>
        <bgColor rgb="FFCCFF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medium">
        <color rgb="FF2E3436"/>
      </left>
      <right style="medium">
        <color rgb="FF2E3436"/>
      </right>
      <top style="medium">
        <color rgb="FF2E3436"/>
      </top>
      <bottom style="medium">
        <color rgb="FF2E3436"/>
      </bottom>
      <diagonal/>
    </border>
    <border diagonalUp="false" diagonalDown="false">
      <left style="medium">
        <color rgb="FF2E3436"/>
      </left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right" vertical="bottom" textRotation="0" wrapText="false" indent="1" shrinkToFit="false"/>
      <protection locked="true" hidden="false"/>
    </xf>
    <xf numFmtId="164" fontId="0" fillId="3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0" fillId="3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E3436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4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7" activeCellId="0" sqref="C7"/>
    </sheetView>
  </sheetViews>
  <sheetFormatPr defaultColWidth="11.0390625" defaultRowHeight="12.75" zeroHeight="false" outlineLevelRow="0" outlineLevelCol="0"/>
  <sheetData>
    <row r="1" customFormat="false" ht="13.5" hidden="false" customHeight="false" outlineLevel="0" collapsed="false"/>
    <row r="2" customFormat="false" ht="13.5" hidden="false" customHeight="false" outlineLevel="0" collapsed="false">
      <c r="A2" s="1" t="s">
        <v>0</v>
      </c>
      <c r="B2" s="1"/>
    </row>
    <row r="4" customFormat="false" ht="13.5" hidden="false" customHeight="false" outlineLevel="0" collapsed="false"/>
    <row r="5" customFormat="false" ht="13.5" hidden="false" customHeight="false" outlineLevel="0" collapsed="false">
      <c r="B5" s="2" t="s">
        <v>1</v>
      </c>
      <c r="C5" s="2"/>
      <c r="D5" s="2"/>
    </row>
    <row r="7" customFormat="false" ht="13.5" hidden="false" customHeight="false" outlineLevel="0" collapsed="false">
      <c r="C7" s="3" t="s">
        <v>2</v>
      </c>
      <c r="D7" s="4"/>
      <c r="E7" s="3" t="s">
        <v>3</v>
      </c>
      <c r="G7" s="3" t="s">
        <v>4</v>
      </c>
      <c r="H7" s="5" t="n">
        <f aca="false">(D7-D9)/2/SQRT(3)/180*3.1416</f>
        <v>0</v>
      </c>
      <c r="I7" s="3" t="s">
        <v>5</v>
      </c>
    </row>
    <row r="9" customFormat="false" ht="13.5" hidden="false" customHeight="false" outlineLevel="0" collapsed="false">
      <c r="C9" s="3" t="s">
        <v>6</v>
      </c>
      <c r="D9" s="4"/>
      <c r="E9" s="3" t="s">
        <v>3</v>
      </c>
    </row>
    <row r="11" customFormat="false" ht="13.5" hidden="false" customHeight="false" outlineLevel="0" collapsed="false">
      <c r="C11" s="3" t="s">
        <v>7</v>
      </c>
      <c r="D11" s="4"/>
      <c r="E11" s="3" t="s">
        <v>3</v>
      </c>
      <c r="G11" s="3" t="s">
        <v>8</v>
      </c>
      <c r="H11" s="5" t="n">
        <f aca="false">(D11-D13)/2/SQRT(3)/180*3.1416</f>
        <v>0</v>
      </c>
      <c r="I11" s="3" t="s">
        <v>5</v>
      </c>
    </row>
    <row r="13" customFormat="false" ht="13.5" hidden="false" customHeight="false" outlineLevel="0" collapsed="false">
      <c r="C13" s="3" t="s">
        <v>9</v>
      </c>
      <c r="D13" s="4"/>
      <c r="E13" s="3" t="s">
        <v>3</v>
      </c>
    </row>
    <row r="15" customFormat="false" ht="13.5" hidden="false" customHeight="false" outlineLevel="0" collapsed="false">
      <c r="C15" s="3" t="s">
        <v>10</v>
      </c>
      <c r="D15" s="4"/>
      <c r="E15" s="3" t="s">
        <v>11</v>
      </c>
    </row>
    <row r="16" customFormat="false" ht="13.5" hidden="false" customHeight="false" outlineLevel="0" collapsed="false">
      <c r="G16" s="3" t="s">
        <v>12</v>
      </c>
      <c r="H16" s="6" t="n">
        <f aca="false">ABS(D7+D9-D11-D13)/4/180*3.1416</f>
        <v>0</v>
      </c>
      <c r="I16" s="3" t="s">
        <v>5</v>
      </c>
    </row>
    <row r="18" customFormat="false" ht="13.5" hidden="false" customHeight="false" outlineLevel="0" collapsed="false">
      <c r="G18" s="3" t="s">
        <v>13</v>
      </c>
      <c r="H18" s="7" t="n">
        <f aca="false">SQRT(H7^2+H11^2)/2</f>
        <v>0</v>
      </c>
      <c r="I18" s="3" t="s">
        <v>5</v>
      </c>
    </row>
    <row r="20" customFormat="false" ht="13.5" hidden="false" customHeight="false" outlineLevel="0" collapsed="false"/>
    <row r="21" customFormat="false" ht="13.5" hidden="false" customHeight="false" outlineLevel="0" collapsed="false">
      <c r="E21" s="8" t="s">
        <v>14</v>
      </c>
      <c r="F21" s="8"/>
      <c r="G21" s="9" t="s">
        <v>15</v>
      </c>
      <c r="H21" s="10" t="e">
        <f aca="false">2*ABS(COS(H16/2))/D15/0.000000001*H18</f>
        <v>#DIV/0!</v>
      </c>
      <c r="I21" s="3" t="s">
        <v>16</v>
      </c>
    </row>
    <row r="23" customFormat="false" ht="13.5" hidden="false" customHeight="false" outlineLevel="0" collapsed="false">
      <c r="G23" s="9" t="s">
        <v>17</v>
      </c>
      <c r="H23" s="11" t="e">
        <f aca="false">2*SIN(H16/2)/D15/0.000000001</f>
        <v>#DIV/0!</v>
      </c>
      <c r="I23" s="12" t="s">
        <v>16</v>
      </c>
      <c r="J23" s="12"/>
      <c r="K23" s="3" t="s">
        <v>18</v>
      </c>
    </row>
    <row r="25" customFormat="false" ht="13.5" hidden="false" customHeight="false" outlineLevel="0" collapsed="false"/>
    <row r="26" customFormat="false" ht="13.5" hidden="false" customHeight="false" outlineLevel="0" collapsed="false">
      <c r="B26" s="2" t="s">
        <v>19</v>
      </c>
      <c r="C26" s="2"/>
      <c r="D26" s="2"/>
      <c r="E26" s="2"/>
    </row>
    <row r="28" customFormat="false" ht="13.5" hidden="false" customHeight="false" outlineLevel="0" collapsed="false">
      <c r="C28" s="3" t="s">
        <v>2</v>
      </c>
      <c r="D28" s="4"/>
      <c r="E28" s="3" t="s">
        <v>3</v>
      </c>
      <c r="G28" s="3" t="s">
        <v>4</v>
      </c>
      <c r="H28" s="5" t="n">
        <f aca="false">(D28-D30)/2/SQRT(3)/180*3.1416</f>
        <v>0</v>
      </c>
      <c r="I28" s="3" t="s">
        <v>5</v>
      </c>
    </row>
    <row r="30" customFormat="false" ht="13.5" hidden="false" customHeight="false" outlineLevel="0" collapsed="false">
      <c r="C30" s="3" t="s">
        <v>6</v>
      </c>
      <c r="D30" s="4"/>
      <c r="E30" s="3" t="s">
        <v>3</v>
      </c>
    </row>
    <row r="32" customFormat="false" ht="13.5" hidden="false" customHeight="false" outlineLevel="0" collapsed="false">
      <c r="C32" s="3" t="s">
        <v>7</v>
      </c>
      <c r="D32" s="4"/>
      <c r="E32" s="3" t="s">
        <v>3</v>
      </c>
      <c r="G32" s="3" t="s">
        <v>8</v>
      </c>
      <c r="H32" s="5" t="n">
        <f aca="false">(D32-D34)/2/SQRT(3)/180*3.1416</f>
        <v>0</v>
      </c>
      <c r="I32" s="3" t="s">
        <v>5</v>
      </c>
    </row>
    <row r="34" customFormat="false" ht="13.5" hidden="false" customHeight="false" outlineLevel="0" collapsed="false">
      <c r="C34" s="3" t="s">
        <v>9</v>
      </c>
      <c r="D34" s="4"/>
      <c r="E34" s="3" t="s">
        <v>3</v>
      </c>
    </row>
    <row r="36" customFormat="false" ht="13.5" hidden="false" customHeight="false" outlineLevel="0" collapsed="false"/>
    <row r="37" customFormat="false" ht="13.5" hidden="false" customHeight="false" outlineLevel="0" collapsed="false">
      <c r="G37" s="3" t="s">
        <v>12</v>
      </c>
      <c r="H37" s="6" t="n">
        <f aca="false">ABS(D28+D30-D32-D34)/4/180*3.1416</f>
        <v>0</v>
      </c>
      <c r="I37" s="3" t="s">
        <v>5</v>
      </c>
    </row>
    <row r="39" customFormat="false" ht="13.5" hidden="false" customHeight="false" outlineLevel="0" collapsed="false">
      <c r="G39" s="3" t="s">
        <v>13</v>
      </c>
      <c r="H39" s="5" t="n">
        <f aca="false">SQRT(H28^2+H32^2)/2</f>
        <v>0</v>
      </c>
      <c r="I39" s="3" t="s">
        <v>5</v>
      </c>
    </row>
    <row r="42" customFormat="false" ht="13.5" hidden="false" customHeight="false" outlineLevel="0" collapsed="false"/>
    <row r="43" customFormat="false" ht="14.65" hidden="false" customHeight="false" outlineLevel="0" collapsed="false">
      <c r="D43" s="2" t="s">
        <v>20</v>
      </c>
      <c r="E43" s="2"/>
      <c r="F43" s="2"/>
      <c r="G43" s="9" t="s">
        <v>21</v>
      </c>
      <c r="H43" s="10" t="e">
        <f aca="false">2*SQRT((2*COS(H37/2)/H23*H39/2)^2+(2*SIN(H37/2)/H23^2*H21/2)^2)</f>
        <v>#DIV/0!</v>
      </c>
      <c r="I43" s="3" t="s">
        <v>22</v>
      </c>
    </row>
    <row r="44" customFormat="false" ht="13.5" hidden="false" customHeight="false" outlineLevel="0" collapsed="false"/>
    <row r="45" customFormat="false" ht="13.5" hidden="false" customHeight="false" outlineLevel="0" collapsed="false">
      <c r="G45" s="9" t="s">
        <v>23</v>
      </c>
      <c r="H45" s="11" t="e">
        <f aca="false">2/H23*SIN(H37/2)</f>
        <v>#DIV/0!</v>
      </c>
      <c r="I45" s="3" t="s">
        <v>22</v>
      </c>
      <c r="K45" s="3" t="s">
        <v>18</v>
      </c>
    </row>
  </sheetData>
  <mergeCells count="6">
    <mergeCell ref="A2:B2"/>
    <mergeCell ref="B5:D5"/>
    <mergeCell ref="E21:F21"/>
    <mergeCell ref="I23:J23"/>
    <mergeCell ref="B26:E26"/>
    <mergeCell ref="D43:F43"/>
  </mergeCell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0390625" defaultRowHeight="12.75" zeroHeight="false" outlineLevelRow="0" outlineLevelCol="0"/>
  <sheetData/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0390625" defaultRowHeight="12.75" zeroHeight="false" outlineLevelRow="0" outlineLevelCol="0"/>
  <sheetData/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2010-01-13T15:21:36Z</dcterms:created>
  <dc:creator>Dominique OBERT</dc:creator>
  <dc:description/>
  <dc:language>fr-FR</dc:language>
  <cp:lastModifiedBy/>
  <dcterms:modified xsi:type="dcterms:W3CDTF">2023-01-18T09:02:27Z</dcterms:modified>
  <cp:revision>2</cp:revision>
  <dc:subject/>
  <dc:title/>
</cp:coreProperties>
</file>